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kumente\1Tischtennis\TT2024\Internet\"/>
    </mc:Choice>
  </mc:AlternateContent>
  <xr:revisionPtr revIDLastSave="0" documentId="8_{424EA584-89A3-4DCA-AC0D-2D5768E0A4CB}" xr6:coauthVersionLast="47" xr6:coauthVersionMax="47" xr10:uidLastSave="{00000000-0000-0000-0000-000000000000}"/>
  <bookViews>
    <workbookView xWindow="-120" yWindow="-120" windowWidth="29040" windowHeight="15720" xr2:uid="{FB503CB1-A277-47AD-91A9-D0D9B26DDAE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1" l="1"/>
  <c r="F25" i="1" s="1"/>
  <c r="D21" i="1"/>
  <c r="B32" i="1" s="1"/>
  <c r="D20" i="1"/>
  <c r="B31" i="1" s="1"/>
  <c r="D19" i="1"/>
  <c r="B26" i="1" s="1"/>
  <c r="D18" i="1"/>
  <c r="B25" i="1" s="1"/>
  <c r="D17" i="1"/>
  <c r="B29" i="1" s="1"/>
  <c r="D16" i="1"/>
  <c r="B28" i="1" s="1"/>
  <c r="T39" i="1"/>
  <c r="G41" i="1" s="1"/>
  <c r="R39" i="1"/>
  <c r="W38" i="1"/>
  <c r="U38" i="1"/>
  <c r="F38" i="1"/>
  <c r="B38" i="1"/>
  <c r="W37" i="1"/>
  <c r="U37" i="1"/>
  <c r="F37" i="1"/>
  <c r="B37" i="1"/>
  <c r="W36" i="1"/>
  <c r="U36" i="1"/>
  <c r="F36" i="1"/>
  <c r="B36" i="1"/>
  <c r="W35" i="1"/>
  <c r="U35" i="1"/>
  <c r="F35" i="1"/>
  <c r="B35" i="1"/>
  <c r="W34" i="1"/>
  <c r="U34" i="1"/>
  <c r="F34" i="1"/>
  <c r="B34" i="1"/>
  <c r="W33" i="1"/>
  <c r="U33" i="1"/>
  <c r="F33" i="1"/>
  <c r="B33" i="1"/>
  <c r="W31" i="1"/>
  <c r="U31" i="1"/>
  <c r="F31" i="1"/>
  <c r="W30" i="1"/>
  <c r="U30" i="1"/>
  <c r="F30" i="1"/>
  <c r="B30" i="1"/>
  <c r="W28" i="1"/>
  <c r="U28" i="1"/>
  <c r="W27" i="1"/>
  <c r="U27" i="1"/>
  <c r="F27" i="1"/>
  <c r="B27" i="1"/>
  <c r="W25" i="1"/>
  <c r="U25" i="1"/>
  <c r="W24" i="1"/>
  <c r="U24" i="1"/>
  <c r="F24" i="1"/>
  <c r="B24" i="1"/>
  <c r="M21" i="1"/>
  <c r="F32" i="1" s="1"/>
  <c r="M20" i="1"/>
  <c r="M19" i="1"/>
  <c r="F26" i="1" s="1"/>
  <c r="M17" i="1"/>
  <c r="F29" i="1" s="1"/>
  <c r="M16" i="1"/>
  <c r="F28" i="1" s="1"/>
  <c r="U39" i="1" l="1"/>
  <c r="W39" i="1"/>
  <c r="L41" i="1"/>
  <c r="E41" i="1"/>
</calcChain>
</file>

<file path=xl/sharedStrings.xml><?xml version="1.0" encoding="utf-8"?>
<sst xmlns="http://schemas.openxmlformats.org/spreadsheetml/2006/main" count="117" uniqueCount="53">
  <si>
    <t>Betriebssportverband Aachen e.V.</t>
  </si>
  <si>
    <t>--- Sparte Tischtennis ---</t>
  </si>
  <si>
    <t>Spielbericht</t>
  </si>
  <si>
    <t>Dreier - Mannschaft - System ( 3 Doppel 3 Gewinnsätze , 9 Einzel , 3 Gewinnsätze )   Es sind alle Spiele zu spielen</t>
  </si>
  <si>
    <t xml:space="preserve">12-0 + 11-1 = 6-0 Punkte, 10-2 + 9-3 = 5 - 1 Punkte, 8 - 4 + 7-5 = 4 - 2 P sowie 6 - 6 = 3 Punkte </t>
  </si>
  <si>
    <t xml:space="preserve">Meisterschaftsspiel am: </t>
  </si>
  <si>
    <t>in:</t>
  </si>
  <si>
    <t xml:space="preserve">Klasse: </t>
  </si>
  <si>
    <t>zwischen</t>
  </si>
  <si>
    <t>Mannschaft A</t>
  </si>
  <si>
    <t>und</t>
  </si>
  <si>
    <t>Mannschaft B</t>
  </si>
  <si>
    <t>Aufstellung der Mannschaft A.</t>
  </si>
  <si>
    <t>Aufstellung der Mannschaft B.</t>
  </si>
  <si>
    <t>Name</t>
  </si>
  <si>
    <t>PassNr.</t>
  </si>
  <si>
    <t>A1</t>
  </si>
  <si>
    <t>B1</t>
  </si>
  <si>
    <t>A2</t>
  </si>
  <si>
    <t>B2</t>
  </si>
  <si>
    <t>A3</t>
  </si>
  <si>
    <t>B3</t>
  </si>
  <si>
    <t>Doppel</t>
  </si>
  <si>
    <t>D1</t>
  </si>
  <si>
    <t>Spieler A1</t>
  </si>
  <si>
    <t>Spieler B1</t>
  </si>
  <si>
    <t>Spieler A3</t>
  </si>
  <si>
    <t>Spieler B3</t>
  </si>
  <si>
    <t>D2</t>
  </si>
  <si>
    <t>Spieler A2</t>
  </si>
  <si>
    <t>Spieler B2</t>
  </si>
  <si>
    <t>D3</t>
  </si>
  <si>
    <t>1.Satz</t>
  </si>
  <si>
    <t>2.Satz</t>
  </si>
  <si>
    <t>3.Satz</t>
  </si>
  <si>
    <t>4.Satz</t>
  </si>
  <si>
    <t>5.Satz</t>
  </si>
  <si>
    <t>Sätze</t>
  </si>
  <si>
    <t>Punkte</t>
  </si>
  <si>
    <t>:</t>
  </si>
  <si>
    <t xml:space="preserve">gesamt: </t>
  </si>
  <si>
    <t xml:space="preserve">Ergebnis:      </t>
  </si>
  <si>
    <t>Sieger:</t>
  </si>
  <si>
    <t xml:space="preserve">Punkte </t>
  </si>
  <si>
    <t>Je Meisterschafts- bzw Pokalspiel darf nur ein Gastspieler eingesetzt werden.</t>
  </si>
  <si>
    <t>Der Spielbericht ist innerhalb von drei Werktagen an folgende Adresse zu schicken:</t>
  </si>
  <si>
    <t>Winfried Lehmann   Abteistr.11   52066 Aachen</t>
  </si>
  <si>
    <t xml:space="preserve">oder Spielberichte eingescannt und als Anhang (Format PDF, JPG, TIFF o.ä.) , Fax an:  </t>
  </si>
  <si>
    <t xml:space="preserve">winfriedlehmann@t-online.de </t>
  </si>
  <si>
    <t>Bemerkungen:</t>
  </si>
  <si>
    <t>Gastgeber</t>
  </si>
  <si>
    <t>Gast</t>
  </si>
  <si>
    <t>Meisterschaft 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</si>
</sst>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8"/>
      <name val="Times New Roman"/>
      <family val="1"/>
    </font>
    <font>
      <b/>
      <u/>
      <sz val="10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</font>
    <font>
      <b/>
      <u/>
      <sz val="8"/>
      <name val="Times New Roman"/>
      <family val="1"/>
    </font>
    <font>
      <u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hair">
        <color indexed="64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0" borderId="0" xfId="1" applyAlignment="1" applyProtection="1">
      <alignment horizontal="center" vertical="center"/>
    </xf>
    <xf numFmtId="0" fontId="3" fillId="0" borderId="1" xfId="0" applyFont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638175</xdr:colOff>
      <xdr:row>15</xdr:row>
      <xdr:rowOff>23812</xdr:rowOff>
    </xdr:from>
    <xdr:ext cx="65" cy="172227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5BD46A48-C6B9-441E-B70B-8BA11E127F49}"/>
            </a:ext>
          </a:extLst>
        </xdr:cNvPr>
        <xdr:cNvSpPr txBox="1"/>
      </xdr:nvSpPr>
      <xdr:spPr>
        <a:xfrm>
          <a:off x="8458200" y="29670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infriedlehmann@t-online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E8B97-FA37-45F7-A740-C3A1254C75AF}">
  <dimension ref="A1:W52"/>
  <sheetViews>
    <sheetView tabSelected="1" workbookViewId="0">
      <selection activeCell="AA21" sqref="AA21"/>
    </sheetView>
  </sheetViews>
  <sheetFormatPr baseColWidth="10" defaultRowHeight="12.75" x14ac:dyDescent="0.2"/>
  <cols>
    <col min="1" max="1" width="3.28515625" style="1" customWidth="1"/>
    <col min="2" max="4" width="5.7109375" style="1" customWidth="1"/>
    <col min="5" max="5" width="3.7109375" style="1" customWidth="1"/>
    <col min="6" max="7" width="8.28515625" style="1" customWidth="1"/>
    <col min="8" max="18" width="3.5703125" style="1" customWidth="1"/>
    <col min="19" max="19" width="1.85546875" style="1" customWidth="1"/>
    <col min="20" max="21" width="3.5703125" style="1" customWidth="1"/>
    <col min="22" max="22" width="1.85546875" style="1" customWidth="1"/>
    <col min="23" max="23" width="3.5703125" style="1" customWidth="1"/>
    <col min="24" max="16384" width="11.42578125" style="1"/>
  </cols>
  <sheetData>
    <row r="1" spans="1:23" ht="18" customHeight="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ht="18" customHeight="1" x14ac:dyDescent="0.3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ht="15.75" customHeight="1" x14ac:dyDescent="0.25">
      <c r="A3" s="25" t="s">
        <v>52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3" ht="15.75" customHeight="1" x14ac:dyDescent="0.2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3" ht="12" customHeight="1" x14ac:dyDescent="0.2">
      <c r="A5" s="27" t="s">
        <v>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ht="12" customHeight="1" x14ac:dyDescent="0.2">
      <c r="A6" s="28" t="s">
        <v>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3" s="3" customFormat="1" ht="18.95" customHeight="1" x14ac:dyDescent="0.25">
      <c r="A7" s="37" t="s">
        <v>5</v>
      </c>
      <c r="B7" s="37"/>
      <c r="C7" s="37"/>
      <c r="D7" s="37"/>
      <c r="E7" s="37"/>
      <c r="F7" s="37"/>
      <c r="G7" s="37"/>
      <c r="H7" s="37"/>
      <c r="I7" s="2" t="s">
        <v>6</v>
      </c>
      <c r="J7" s="37"/>
      <c r="K7" s="37"/>
      <c r="L7" s="37"/>
      <c r="M7" s="37"/>
      <c r="N7" s="37"/>
      <c r="O7" s="37"/>
      <c r="P7" s="37"/>
      <c r="Q7" s="37"/>
      <c r="R7" s="37"/>
      <c r="S7" s="37"/>
      <c r="T7" s="37" t="s">
        <v>7</v>
      </c>
      <c r="U7" s="37"/>
      <c r="V7" s="37"/>
      <c r="W7" s="37"/>
    </row>
    <row r="8" spans="1:23" s="3" customFormat="1" ht="18.95" customHeight="1" x14ac:dyDescent="0.25">
      <c r="A8" s="29" t="s">
        <v>8</v>
      </c>
      <c r="B8" s="29"/>
      <c r="C8" s="29"/>
      <c r="D8" s="29"/>
      <c r="E8" s="29"/>
      <c r="F8" s="29"/>
      <c r="G8" s="29" t="s">
        <v>9</v>
      </c>
      <c r="H8" s="29"/>
      <c r="I8" s="4" t="s">
        <v>10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 t="s">
        <v>11</v>
      </c>
      <c r="U8" s="29"/>
      <c r="V8" s="29"/>
      <c r="W8" s="29"/>
    </row>
    <row r="9" spans="1:23" s="3" customFormat="1" ht="8.1" customHeight="1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s="5" customFormat="1" ht="15.95" customHeight="1" x14ac:dyDescent="0.25">
      <c r="A10" s="30" t="s">
        <v>12</v>
      </c>
      <c r="B10" s="31"/>
      <c r="C10" s="31"/>
      <c r="D10" s="31"/>
      <c r="E10" s="31"/>
      <c r="F10" s="31"/>
      <c r="G10" s="31"/>
      <c r="H10" s="31"/>
      <c r="I10" s="31" t="s">
        <v>13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2"/>
    </row>
    <row r="11" spans="1:23" s="5" customFormat="1" ht="15" customHeight="1" x14ac:dyDescent="0.25">
      <c r="A11" s="6"/>
      <c r="B11" s="33" t="s">
        <v>14</v>
      </c>
      <c r="C11" s="34"/>
      <c r="D11" s="34"/>
      <c r="E11" s="34"/>
      <c r="F11" s="35"/>
      <c r="G11" s="36" t="s">
        <v>15</v>
      </c>
      <c r="H11" s="36"/>
      <c r="I11" s="7"/>
      <c r="J11" s="33" t="s">
        <v>14</v>
      </c>
      <c r="K11" s="34"/>
      <c r="L11" s="34"/>
      <c r="M11" s="34"/>
      <c r="N11" s="34"/>
      <c r="O11" s="34"/>
      <c r="P11" s="34"/>
      <c r="Q11" s="34"/>
      <c r="R11" s="34"/>
      <c r="S11" s="35"/>
      <c r="T11" s="36" t="s">
        <v>15</v>
      </c>
      <c r="U11" s="36"/>
      <c r="V11" s="36"/>
      <c r="W11" s="36"/>
    </row>
    <row r="12" spans="1:23" ht="17.100000000000001" customHeight="1" x14ac:dyDescent="0.2">
      <c r="A12" s="8" t="s">
        <v>16</v>
      </c>
      <c r="B12" s="38"/>
      <c r="C12" s="39"/>
      <c r="D12" s="39"/>
      <c r="E12" s="39"/>
      <c r="F12" s="40"/>
      <c r="G12" s="41"/>
      <c r="H12" s="41"/>
      <c r="I12" s="9" t="s">
        <v>17</v>
      </c>
      <c r="J12" s="42"/>
      <c r="K12" s="43"/>
      <c r="L12" s="43"/>
      <c r="M12" s="43"/>
      <c r="N12" s="43"/>
      <c r="O12" s="43"/>
      <c r="P12" s="43"/>
      <c r="Q12" s="43"/>
      <c r="R12" s="43"/>
      <c r="S12" s="44"/>
      <c r="T12" s="45"/>
      <c r="U12" s="45"/>
      <c r="V12" s="45"/>
      <c r="W12" s="45"/>
    </row>
    <row r="13" spans="1:23" ht="17.100000000000001" customHeight="1" x14ac:dyDescent="0.2">
      <c r="A13" s="8" t="s">
        <v>18</v>
      </c>
      <c r="B13" s="38"/>
      <c r="C13" s="39"/>
      <c r="D13" s="39"/>
      <c r="E13" s="39"/>
      <c r="F13" s="40"/>
      <c r="G13" s="41"/>
      <c r="H13" s="41"/>
      <c r="I13" s="9" t="s">
        <v>19</v>
      </c>
      <c r="J13" s="42"/>
      <c r="K13" s="43"/>
      <c r="L13" s="43"/>
      <c r="M13" s="43"/>
      <c r="N13" s="43"/>
      <c r="O13" s="43"/>
      <c r="P13" s="43"/>
      <c r="Q13" s="43"/>
      <c r="R13" s="43"/>
      <c r="S13" s="44"/>
      <c r="T13" s="45"/>
      <c r="U13" s="45"/>
      <c r="V13" s="45"/>
      <c r="W13" s="45"/>
    </row>
    <row r="14" spans="1:23" ht="17.100000000000001" customHeight="1" x14ac:dyDescent="0.2">
      <c r="A14" s="8" t="s">
        <v>20</v>
      </c>
      <c r="B14" s="38"/>
      <c r="C14" s="39"/>
      <c r="D14" s="39"/>
      <c r="E14" s="39"/>
      <c r="F14" s="40"/>
      <c r="G14" s="41"/>
      <c r="H14" s="41"/>
      <c r="I14" s="9" t="s">
        <v>21</v>
      </c>
      <c r="J14" s="42"/>
      <c r="K14" s="43"/>
      <c r="L14" s="43"/>
      <c r="M14" s="43"/>
      <c r="N14" s="43"/>
      <c r="O14" s="43"/>
      <c r="P14" s="43"/>
      <c r="Q14" s="43"/>
      <c r="R14" s="43"/>
      <c r="S14" s="44"/>
      <c r="T14" s="45"/>
      <c r="U14" s="45"/>
      <c r="V14" s="45"/>
      <c r="W14" s="45"/>
    </row>
    <row r="15" spans="1:23" s="5" customFormat="1" ht="15" customHeight="1" x14ac:dyDescent="0.25">
      <c r="A15" s="6"/>
      <c r="B15" s="33" t="s">
        <v>22</v>
      </c>
      <c r="C15" s="34"/>
      <c r="D15" s="34"/>
      <c r="E15" s="34"/>
      <c r="F15" s="34"/>
      <c r="G15" s="34"/>
      <c r="H15" s="35"/>
      <c r="I15" s="7"/>
      <c r="J15" s="33" t="s">
        <v>22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5"/>
    </row>
    <row r="16" spans="1:23" s="5" customFormat="1" ht="15" customHeight="1" x14ac:dyDescent="0.25">
      <c r="A16" s="46" t="s">
        <v>23</v>
      </c>
      <c r="B16" s="47" t="s">
        <v>24</v>
      </c>
      <c r="C16" s="48"/>
      <c r="D16" s="49" t="str">
        <f>IF($B$12&lt;&gt;"",$B$12,"")</f>
        <v/>
      </c>
      <c r="E16" s="49"/>
      <c r="F16" s="49"/>
      <c r="G16" s="49"/>
      <c r="H16" s="50"/>
      <c r="I16" s="46" t="s">
        <v>23</v>
      </c>
      <c r="J16" s="47" t="s">
        <v>25</v>
      </c>
      <c r="K16" s="51"/>
      <c r="L16" s="48"/>
      <c r="M16" s="49" t="str">
        <f>IF($J$12&lt;&gt;"",$J$12,"")</f>
        <v/>
      </c>
      <c r="N16" s="49"/>
      <c r="O16" s="49"/>
      <c r="P16" s="49"/>
      <c r="Q16" s="49"/>
      <c r="R16" s="49"/>
      <c r="S16" s="49"/>
      <c r="T16" s="49"/>
      <c r="U16" s="49"/>
      <c r="V16" s="49"/>
      <c r="W16" s="50"/>
    </row>
    <row r="17" spans="1:23" s="5" customFormat="1" ht="15" customHeight="1" x14ac:dyDescent="0.25">
      <c r="A17" s="46"/>
      <c r="B17" s="52" t="s">
        <v>26</v>
      </c>
      <c r="C17" s="53"/>
      <c r="D17" s="54" t="str">
        <f>IF($B$14&lt;&gt;"",$B$14,"")</f>
        <v/>
      </c>
      <c r="E17" s="54"/>
      <c r="F17" s="54"/>
      <c r="G17" s="54"/>
      <c r="H17" s="55"/>
      <c r="I17" s="46"/>
      <c r="J17" s="52" t="s">
        <v>27</v>
      </c>
      <c r="K17" s="56"/>
      <c r="L17" s="53"/>
      <c r="M17" s="54" t="str">
        <f>IF($J$14&lt;&gt;"",$J$14,"")</f>
        <v/>
      </c>
      <c r="N17" s="54"/>
      <c r="O17" s="54"/>
      <c r="P17" s="54"/>
      <c r="Q17" s="54"/>
      <c r="R17" s="54"/>
      <c r="S17" s="54"/>
      <c r="T17" s="54"/>
      <c r="U17" s="54"/>
      <c r="V17" s="54"/>
      <c r="W17" s="55"/>
    </row>
    <row r="18" spans="1:23" s="5" customFormat="1" ht="15" customHeight="1" x14ac:dyDescent="0.25">
      <c r="A18" s="46" t="s">
        <v>28</v>
      </c>
      <c r="B18" s="47" t="s">
        <v>29</v>
      </c>
      <c r="C18" s="48"/>
      <c r="D18" s="49" t="str">
        <f>IF($B$13&lt;&gt;"",$B$13,"")</f>
        <v/>
      </c>
      <c r="E18" s="49"/>
      <c r="F18" s="49"/>
      <c r="G18" s="49"/>
      <c r="H18" s="50"/>
      <c r="I18" s="46" t="s">
        <v>28</v>
      </c>
      <c r="J18" s="47" t="s">
        <v>30</v>
      </c>
      <c r="K18" s="51"/>
      <c r="L18" s="48"/>
      <c r="M18" s="49" t="str">
        <f>IF($J$13&lt;&gt;"",$J$13,"")</f>
        <v/>
      </c>
      <c r="N18" s="49"/>
      <c r="O18" s="49"/>
      <c r="P18" s="49"/>
      <c r="Q18" s="49"/>
      <c r="R18" s="49"/>
      <c r="S18" s="49"/>
      <c r="T18" s="49"/>
      <c r="U18" s="49"/>
      <c r="V18" s="49"/>
      <c r="W18" s="50"/>
    </row>
    <row r="19" spans="1:23" s="5" customFormat="1" ht="15" customHeight="1" x14ac:dyDescent="0.25">
      <c r="A19" s="46"/>
      <c r="B19" s="52" t="s">
        <v>26</v>
      </c>
      <c r="C19" s="53"/>
      <c r="D19" s="54" t="str">
        <f>IF($B$14&lt;&gt;"",$B$14,"")</f>
        <v/>
      </c>
      <c r="E19" s="54"/>
      <c r="F19" s="54"/>
      <c r="G19" s="54"/>
      <c r="H19" s="55"/>
      <c r="I19" s="46"/>
      <c r="J19" s="52" t="s">
        <v>27</v>
      </c>
      <c r="K19" s="56"/>
      <c r="L19" s="53"/>
      <c r="M19" s="54" t="str">
        <f>IF($J$14&lt;&gt;"",$J$14,"")</f>
        <v/>
      </c>
      <c r="N19" s="54"/>
      <c r="O19" s="54"/>
      <c r="P19" s="54"/>
      <c r="Q19" s="54"/>
      <c r="R19" s="54"/>
      <c r="S19" s="54"/>
      <c r="T19" s="54"/>
      <c r="U19" s="54"/>
      <c r="V19" s="54"/>
      <c r="W19" s="55"/>
    </row>
    <row r="20" spans="1:23" ht="15" customHeight="1" x14ac:dyDescent="0.2">
      <c r="A20" s="46" t="s">
        <v>31</v>
      </c>
      <c r="B20" s="57" t="s">
        <v>24</v>
      </c>
      <c r="C20" s="58"/>
      <c r="D20" s="49" t="str">
        <f>IF($B$12&lt;&gt;"",$B$12,"")</f>
        <v/>
      </c>
      <c r="E20" s="49"/>
      <c r="F20" s="49"/>
      <c r="G20" s="49"/>
      <c r="H20" s="50"/>
      <c r="I20" s="46" t="s">
        <v>31</v>
      </c>
      <c r="J20" s="47" t="s">
        <v>25</v>
      </c>
      <c r="K20" s="51"/>
      <c r="L20" s="48"/>
      <c r="M20" s="49" t="str">
        <f>IF($J$12&lt;&gt;"",$J$12,"")</f>
        <v/>
      </c>
      <c r="N20" s="49"/>
      <c r="O20" s="49"/>
      <c r="P20" s="49"/>
      <c r="Q20" s="49"/>
      <c r="R20" s="49"/>
      <c r="S20" s="49"/>
      <c r="T20" s="49"/>
      <c r="U20" s="49"/>
      <c r="V20" s="49"/>
      <c r="W20" s="50"/>
    </row>
    <row r="21" spans="1:23" ht="15" customHeight="1" x14ac:dyDescent="0.2">
      <c r="A21" s="46"/>
      <c r="B21" s="59" t="s">
        <v>29</v>
      </c>
      <c r="C21" s="60"/>
      <c r="D21" s="54" t="str">
        <f>IF($B$13&lt;&gt;"",$B$13,"")</f>
        <v/>
      </c>
      <c r="E21" s="54"/>
      <c r="F21" s="54"/>
      <c r="G21" s="54"/>
      <c r="H21" s="55"/>
      <c r="I21" s="46"/>
      <c r="J21" s="52" t="s">
        <v>30</v>
      </c>
      <c r="K21" s="56"/>
      <c r="L21" s="53"/>
      <c r="M21" s="54" t="str">
        <f>IF($J$13&lt;&gt;"",$J$13,"")</f>
        <v/>
      </c>
      <c r="N21" s="54"/>
      <c r="O21" s="54"/>
      <c r="P21" s="54"/>
      <c r="Q21" s="54"/>
      <c r="R21" s="54"/>
      <c r="S21" s="54"/>
      <c r="T21" s="54"/>
      <c r="U21" s="54"/>
      <c r="V21" s="54"/>
      <c r="W21" s="55"/>
    </row>
    <row r="22" spans="1:23" ht="8.1" customHeight="1" x14ac:dyDescent="0.2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</row>
    <row r="23" spans="1:23" ht="15" customHeight="1" x14ac:dyDescent="0.2">
      <c r="A23" s="10"/>
      <c r="B23" s="43" t="s">
        <v>9</v>
      </c>
      <c r="C23" s="43"/>
      <c r="D23" s="43"/>
      <c r="E23" s="11"/>
      <c r="F23" s="43" t="s">
        <v>11</v>
      </c>
      <c r="G23" s="44"/>
      <c r="H23" s="68" t="s">
        <v>32</v>
      </c>
      <c r="I23" s="69"/>
      <c r="J23" s="68" t="s">
        <v>33</v>
      </c>
      <c r="K23" s="69"/>
      <c r="L23" s="68" t="s">
        <v>34</v>
      </c>
      <c r="M23" s="69"/>
      <c r="N23" s="68" t="s">
        <v>35</v>
      </c>
      <c r="O23" s="69"/>
      <c r="P23" s="68" t="s">
        <v>36</v>
      </c>
      <c r="Q23" s="69"/>
      <c r="R23" s="70" t="s">
        <v>37</v>
      </c>
      <c r="S23" s="70"/>
      <c r="T23" s="69"/>
      <c r="U23" s="68" t="s">
        <v>38</v>
      </c>
      <c r="V23" s="70"/>
      <c r="W23" s="69"/>
    </row>
    <row r="24" spans="1:23" ht="17.100000000000001" customHeight="1" x14ac:dyDescent="0.2">
      <c r="A24" s="8" t="s">
        <v>16</v>
      </c>
      <c r="B24" s="61" t="str">
        <f>IF($C$12&lt;&gt;"",$C$12,"")</f>
        <v/>
      </c>
      <c r="C24" s="62"/>
      <c r="D24" s="63"/>
      <c r="E24" s="9" t="s">
        <v>17</v>
      </c>
      <c r="F24" s="61" t="str">
        <f>IF($J$12&lt;&gt;"",$J$12,"")</f>
        <v/>
      </c>
      <c r="G24" s="63"/>
      <c r="H24" s="12"/>
      <c r="I24" s="13"/>
      <c r="J24" s="12"/>
      <c r="K24" s="13"/>
      <c r="L24" s="12"/>
      <c r="M24" s="13"/>
      <c r="N24" s="12"/>
      <c r="O24" s="13"/>
      <c r="P24" s="12"/>
      <c r="Q24" s="14"/>
      <c r="R24" s="15"/>
      <c r="S24" s="16" t="s">
        <v>39</v>
      </c>
      <c r="T24" s="17"/>
      <c r="U24" s="15" t="str">
        <f>IF(R24=3,1,IF(T24=3,0,""))</f>
        <v/>
      </c>
      <c r="V24" s="16" t="s">
        <v>39</v>
      </c>
      <c r="W24" s="17" t="str">
        <f>IF(R24=3,0,IF(T24=3,1,""))</f>
        <v/>
      </c>
    </row>
    <row r="25" spans="1:23" ht="17.100000000000001" customHeight="1" x14ac:dyDescent="0.2">
      <c r="A25" s="46" t="s">
        <v>28</v>
      </c>
      <c r="B25" s="64" t="str">
        <f>IF($D$18&lt;&gt;"",$D$18,"")</f>
        <v/>
      </c>
      <c r="C25" s="65"/>
      <c r="D25" s="66"/>
      <c r="E25" s="46" t="s">
        <v>28</v>
      </c>
      <c r="F25" s="64" t="str">
        <f>IF($M$18&lt;&gt;"",$M$18,"")</f>
        <v/>
      </c>
      <c r="G25" s="66"/>
      <c r="H25" s="30"/>
      <c r="I25" s="32"/>
      <c r="J25" s="30"/>
      <c r="K25" s="32"/>
      <c r="L25" s="30"/>
      <c r="M25" s="32"/>
      <c r="N25" s="30"/>
      <c r="O25" s="32"/>
      <c r="P25" s="30"/>
      <c r="Q25" s="32"/>
      <c r="R25" s="78"/>
      <c r="S25" s="80" t="s">
        <v>39</v>
      </c>
      <c r="T25" s="71"/>
      <c r="U25" s="78" t="str">
        <f>IF(R25=3,1,IF(T25=3,0,""))</f>
        <v/>
      </c>
      <c r="V25" s="80" t="s">
        <v>39</v>
      </c>
      <c r="W25" s="71" t="str">
        <f>IF(R25=3,0,IF(T25=3,1,""))</f>
        <v/>
      </c>
    </row>
    <row r="26" spans="1:23" ht="17.100000000000001" customHeight="1" x14ac:dyDescent="0.2">
      <c r="A26" s="46"/>
      <c r="B26" s="73" t="str">
        <f>IF($D$19&lt;&gt;"",$D$19,"")</f>
        <v/>
      </c>
      <c r="C26" s="74"/>
      <c r="D26" s="75"/>
      <c r="E26" s="46"/>
      <c r="F26" s="73" t="str">
        <f>IF($M$19&lt;&gt;"",$M$19,"")</f>
        <v/>
      </c>
      <c r="G26" s="75"/>
      <c r="H26" s="76"/>
      <c r="I26" s="77"/>
      <c r="J26" s="76"/>
      <c r="K26" s="77"/>
      <c r="L26" s="76"/>
      <c r="M26" s="77"/>
      <c r="N26" s="76"/>
      <c r="O26" s="77"/>
      <c r="P26" s="76"/>
      <c r="Q26" s="77"/>
      <c r="R26" s="79"/>
      <c r="S26" s="81"/>
      <c r="T26" s="72"/>
      <c r="U26" s="79"/>
      <c r="V26" s="81"/>
      <c r="W26" s="72"/>
    </row>
    <row r="27" spans="1:23" ht="17.100000000000001" customHeight="1" x14ac:dyDescent="0.2">
      <c r="A27" s="8" t="s">
        <v>18</v>
      </c>
      <c r="B27" s="61" t="str">
        <f>IF($C$13&lt;&gt;"",$C$13,"")</f>
        <v/>
      </c>
      <c r="C27" s="62"/>
      <c r="D27" s="63"/>
      <c r="E27" s="9" t="s">
        <v>19</v>
      </c>
      <c r="F27" s="61" t="str">
        <f>IF($J$13&lt;&gt;"",$J$13,"")</f>
        <v/>
      </c>
      <c r="G27" s="63"/>
      <c r="H27" s="12"/>
      <c r="I27" s="13"/>
      <c r="J27" s="12"/>
      <c r="K27" s="13"/>
      <c r="L27" s="12"/>
      <c r="M27" s="13"/>
      <c r="N27" s="12"/>
      <c r="O27" s="13"/>
      <c r="P27" s="12"/>
      <c r="Q27" s="13"/>
      <c r="R27" s="15"/>
      <c r="S27" s="16" t="s">
        <v>39</v>
      </c>
      <c r="T27" s="17"/>
      <c r="U27" s="15" t="str">
        <f t="shared" ref="U27:U28" si="0">IF(R27=3,1,IF(T27=3,0,""))</f>
        <v/>
      </c>
      <c r="V27" s="16" t="s">
        <v>39</v>
      </c>
      <c r="W27" s="17" t="str">
        <f t="shared" ref="W27:W28" si="1">IF(R27=3,0,IF(T27=3,1,""))</f>
        <v/>
      </c>
    </row>
    <row r="28" spans="1:23" ht="17.100000000000001" customHeight="1" x14ac:dyDescent="0.2">
      <c r="A28" s="46" t="s">
        <v>23</v>
      </c>
      <c r="B28" s="64" t="str">
        <f>IF($D$16&lt;&gt;"",$D$16,"")</f>
        <v/>
      </c>
      <c r="C28" s="65"/>
      <c r="D28" s="66"/>
      <c r="E28" s="46" t="s">
        <v>23</v>
      </c>
      <c r="F28" s="64" t="str">
        <f>IF($M$16&lt;&gt;"",$M$16,"")</f>
        <v/>
      </c>
      <c r="G28" s="66"/>
      <c r="H28" s="30"/>
      <c r="I28" s="32"/>
      <c r="J28" s="30"/>
      <c r="K28" s="32"/>
      <c r="L28" s="30"/>
      <c r="M28" s="32"/>
      <c r="N28" s="30"/>
      <c r="O28" s="32"/>
      <c r="P28" s="30"/>
      <c r="Q28" s="32"/>
      <c r="R28" s="78"/>
      <c r="S28" s="80" t="s">
        <v>39</v>
      </c>
      <c r="T28" s="71"/>
      <c r="U28" s="78" t="str">
        <f t="shared" si="0"/>
        <v/>
      </c>
      <c r="V28" s="80" t="s">
        <v>39</v>
      </c>
      <c r="W28" s="71" t="str">
        <f t="shared" si="1"/>
        <v/>
      </c>
    </row>
    <row r="29" spans="1:23" ht="17.100000000000001" customHeight="1" x14ac:dyDescent="0.2">
      <c r="A29" s="46"/>
      <c r="B29" s="73" t="str">
        <f>IF($D$17&lt;&gt;"",$D$17,"")</f>
        <v/>
      </c>
      <c r="C29" s="74"/>
      <c r="D29" s="75"/>
      <c r="E29" s="46"/>
      <c r="F29" s="73" t="str">
        <f>IF($M$17&lt;&gt;"",$M$17,"")</f>
        <v/>
      </c>
      <c r="G29" s="75"/>
      <c r="H29" s="76"/>
      <c r="I29" s="77"/>
      <c r="J29" s="76"/>
      <c r="K29" s="77"/>
      <c r="L29" s="76"/>
      <c r="M29" s="77"/>
      <c r="N29" s="76"/>
      <c r="O29" s="77"/>
      <c r="P29" s="76"/>
      <c r="Q29" s="77"/>
      <c r="R29" s="79"/>
      <c r="S29" s="81"/>
      <c r="T29" s="72"/>
      <c r="U29" s="79"/>
      <c r="V29" s="81"/>
      <c r="W29" s="72"/>
    </row>
    <row r="30" spans="1:23" ht="17.100000000000001" customHeight="1" x14ac:dyDescent="0.2">
      <c r="A30" s="8" t="s">
        <v>20</v>
      </c>
      <c r="B30" s="61" t="str">
        <f>IF($C$14&lt;&gt;"",$C$14,"")</f>
        <v/>
      </c>
      <c r="C30" s="62"/>
      <c r="D30" s="63"/>
      <c r="E30" s="9" t="s">
        <v>21</v>
      </c>
      <c r="F30" s="61" t="str">
        <f>IF($J$14&lt;&gt;"",$J$14,"")</f>
        <v/>
      </c>
      <c r="G30" s="63"/>
      <c r="H30" s="12"/>
      <c r="I30" s="13"/>
      <c r="J30" s="12"/>
      <c r="K30" s="13"/>
      <c r="L30" s="12"/>
      <c r="M30" s="13"/>
      <c r="N30" s="12"/>
      <c r="O30" s="13"/>
      <c r="P30" s="12"/>
      <c r="Q30" s="13"/>
      <c r="R30" s="15"/>
      <c r="S30" s="16" t="s">
        <v>39</v>
      </c>
      <c r="T30" s="17"/>
      <c r="U30" s="15" t="str">
        <f t="shared" ref="U30:U31" si="2">IF(R30=3,1,IF(T30=3,0,""))</f>
        <v/>
      </c>
      <c r="V30" s="16" t="s">
        <v>39</v>
      </c>
      <c r="W30" s="17" t="str">
        <f t="shared" ref="W30:W31" si="3">IF(R30=3,0,IF(T30=3,1,""))</f>
        <v/>
      </c>
    </row>
    <row r="31" spans="1:23" ht="17.100000000000001" customHeight="1" x14ac:dyDescent="0.2">
      <c r="A31" s="46" t="s">
        <v>31</v>
      </c>
      <c r="B31" s="64" t="str">
        <f>IF($D$20&lt;&gt;"",$D$20,"")</f>
        <v/>
      </c>
      <c r="C31" s="65"/>
      <c r="D31" s="66"/>
      <c r="E31" s="46" t="s">
        <v>31</v>
      </c>
      <c r="F31" s="64" t="str">
        <f>IF($M$20&lt;&gt;"",$M$20,"")</f>
        <v/>
      </c>
      <c r="G31" s="66"/>
      <c r="H31" s="30"/>
      <c r="I31" s="32"/>
      <c r="J31" s="30"/>
      <c r="K31" s="32"/>
      <c r="L31" s="30"/>
      <c r="M31" s="32"/>
      <c r="N31" s="30"/>
      <c r="O31" s="32"/>
      <c r="P31" s="30"/>
      <c r="Q31" s="32"/>
      <c r="R31" s="78"/>
      <c r="S31" s="80" t="s">
        <v>39</v>
      </c>
      <c r="T31" s="71"/>
      <c r="U31" s="78" t="str">
        <f t="shared" si="2"/>
        <v/>
      </c>
      <c r="V31" s="80" t="s">
        <v>39</v>
      </c>
      <c r="W31" s="71" t="str">
        <f t="shared" si="3"/>
        <v/>
      </c>
    </row>
    <row r="32" spans="1:23" ht="17.100000000000001" customHeight="1" x14ac:dyDescent="0.2">
      <c r="A32" s="46"/>
      <c r="B32" s="73" t="str">
        <f>IF($D$21&lt;&gt;"",$D$21,"")</f>
        <v/>
      </c>
      <c r="C32" s="74"/>
      <c r="D32" s="75"/>
      <c r="E32" s="46"/>
      <c r="F32" s="73" t="str">
        <f>IF($M$21&lt;&gt;"",$M$21,"")</f>
        <v/>
      </c>
      <c r="G32" s="75"/>
      <c r="H32" s="76"/>
      <c r="I32" s="77"/>
      <c r="J32" s="76"/>
      <c r="K32" s="77"/>
      <c r="L32" s="76"/>
      <c r="M32" s="77"/>
      <c r="N32" s="76"/>
      <c r="O32" s="77"/>
      <c r="P32" s="76"/>
      <c r="Q32" s="77"/>
      <c r="R32" s="79"/>
      <c r="S32" s="81"/>
      <c r="T32" s="72"/>
      <c r="U32" s="79"/>
      <c r="V32" s="81"/>
      <c r="W32" s="72"/>
    </row>
    <row r="33" spans="1:23" ht="17.100000000000001" customHeight="1" x14ac:dyDescent="0.2">
      <c r="A33" s="8" t="s">
        <v>18</v>
      </c>
      <c r="B33" s="61" t="str">
        <f>IF($C$13&lt;&gt;"",$C$13,"")</f>
        <v/>
      </c>
      <c r="C33" s="62"/>
      <c r="D33" s="63"/>
      <c r="E33" s="9" t="s">
        <v>17</v>
      </c>
      <c r="F33" s="61" t="str">
        <f>IF($J$12&lt;&gt;"",$J$12,"")</f>
        <v/>
      </c>
      <c r="G33" s="63"/>
      <c r="H33" s="12"/>
      <c r="I33" s="13"/>
      <c r="J33" s="12"/>
      <c r="K33" s="13"/>
      <c r="L33" s="12"/>
      <c r="M33" s="13"/>
      <c r="N33" s="12"/>
      <c r="O33" s="13"/>
      <c r="P33" s="12"/>
      <c r="Q33" s="14"/>
      <c r="R33" s="15"/>
      <c r="S33" s="16" t="s">
        <v>39</v>
      </c>
      <c r="T33" s="17"/>
      <c r="U33" s="15" t="str">
        <f t="shared" ref="U33:U38" si="4">IF(R33=3,1,IF(T33=3,0,""))</f>
        <v/>
      </c>
      <c r="V33" s="16" t="s">
        <v>39</v>
      </c>
      <c r="W33" s="17" t="str">
        <f t="shared" ref="W33:W38" si="5">IF(R33=3,0,IF(T33=3,1,""))</f>
        <v/>
      </c>
    </row>
    <row r="34" spans="1:23" ht="17.100000000000001" customHeight="1" x14ac:dyDescent="0.2">
      <c r="A34" s="8" t="s">
        <v>16</v>
      </c>
      <c r="B34" s="61" t="str">
        <f>IF($C$12&lt;&gt;"",$C$12,"")</f>
        <v/>
      </c>
      <c r="C34" s="62"/>
      <c r="D34" s="63"/>
      <c r="E34" s="9" t="s">
        <v>21</v>
      </c>
      <c r="F34" s="61" t="str">
        <f>IF($J$14&lt;&gt;"",$J$14,"")</f>
        <v/>
      </c>
      <c r="G34" s="63"/>
      <c r="H34" s="12"/>
      <c r="I34" s="13"/>
      <c r="J34" s="12"/>
      <c r="K34" s="13"/>
      <c r="L34" s="12"/>
      <c r="M34" s="13"/>
      <c r="N34" s="12"/>
      <c r="O34" s="13"/>
      <c r="P34" s="12"/>
      <c r="Q34" s="14"/>
      <c r="R34" s="15"/>
      <c r="S34" s="16" t="s">
        <v>39</v>
      </c>
      <c r="T34" s="17"/>
      <c r="U34" s="15" t="str">
        <f t="shared" si="4"/>
        <v/>
      </c>
      <c r="V34" s="16" t="s">
        <v>39</v>
      </c>
      <c r="W34" s="17" t="str">
        <f t="shared" si="5"/>
        <v/>
      </c>
    </row>
    <row r="35" spans="1:23" ht="17.100000000000001" customHeight="1" x14ac:dyDescent="0.2">
      <c r="A35" s="8" t="s">
        <v>20</v>
      </c>
      <c r="B35" s="61" t="str">
        <f>IF($C$14&lt;&gt;"",$C$14,"")</f>
        <v/>
      </c>
      <c r="C35" s="62"/>
      <c r="D35" s="63"/>
      <c r="E35" s="9" t="s">
        <v>19</v>
      </c>
      <c r="F35" s="61" t="str">
        <f>IF($J$13&lt;&gt;"",$J$13,"")</f>
        <v/>
      </c>
      <c r="G35" s="63"/>
      <c r="H35" s="12"/>
      <c r="I35" s="13"/>
      <c r="J35" s="12"/>
      <c r="K35" s="13"/>
      <c r="L35" s="12"/>
      <c r="M35" s="13"/>
      <c r="N35" s="12"/>
      <c r="O35" s="13"/>
      <c r="P35" s="12"/>
      <c r="Q35" s="14"/>
      <c r="R35" s="15"/>
      <c r="S35" s="16" t="s">
        <v>39</v>
      </c>
      <c r="T35" s="17"/>
      <c r="U35" s="15" t="str">
        <f t="shared" si="4"/>
        <v/>
      </c>
      <c r="V35" s="16" t="s">
        <v>39</v>
      </c>
      <c r="W35" s="17" t="str">
        <f t="shared" si="5"/>
        <v/>
      </c>
    </row>
    <row r="36" spans="1:23" ht="17.100000000000001" customHeight="1" x14ac:dyDescent="0.2">
      <c r="A36" s="8" t="s">
        <v>18</v>
      </c>
      <c r="B36" s="61" t="str">
        <f>IF($C$13&lt;&gt;"",$C$13,"")</f>
        <v/>
      </c>
      <c r="C36" s="62"/>
      <c r="D36" s="63"/>
      <c r="E36" s="9" t="s">
        <v>21</v>
      </c>
      <c r="F36" s="61" t="str">
        <f>IF($J$14&lt;&gt;"",$J$14,"")</f>
        <v/>
      </c>
      <c r="G36" s="63"/>
      <c r="H36" s="12"/>
      <c r="I36" s="13"/>
      <c r="J36" s="12"/>
      <c r="K36" s="13"/>
      <c r="L36" s="12"/>
      <c r="M36" s="13"/>
      <c r="N36" s="12"/>
      <c r="O36" s="13"/>
      <c r="P36" s="12"/>
      <c r="Q36" s="14"/>
      <c r="R36" s="15"/>
      <c r="S36" s="16" t="s">
        <v>39</v>
      </c>
      <c r="T36" s="17"/>
      <c r="U36" s="15" t="str">
        <f t="shared" si="4"/>
        <v/>
      </c>
      <c r="V36" s="16" t="s">
        <v>39</v>
      </c>
      <c r="W36" s="17" t="str">
        <f t="shared" si="5"/>
        <v/>
      </c>
    </row>
    <row r="37" spans="1:23" ht="17.100000000000001" customHeight="1" x14ac:dyDescent="0.2">
      <c r="A37" s="8" t="s">
        <v>20</v>
      </c>
      <c r="B37" s="61" t="str">
        <f>IF($C$14&lt;&gt;"",$C$14,"")</f>
        <v/>
      </c>
      <c r="C37" s="62"/>
      <c r="D37" s="63"/>
      <c r="E37" s="9" t="s">
        <v>17</v>
      </c>
      <c r="F37" s="61" t="str">
        <f>IF($J$12&lt;&gt;"",$J$12,"")</f>
        <v/>
      </c>
      <c r="G37" s="63"/>
      <c r="H37" s="12"/>
      <c r="I37" s="13"/>
      <c r="J37" s="12"/>
      <c r="K37" s="13"/>
      <c r="L37" s="12"/>
      <c r="M37" s="13"/>
      <c r="N37" s="12"/>
      <c r="O37" s="13"/>
      <c r="P37" s="12"/>
      <c r="Q37" s="14"/>
      <c r="R37" s="15"/>
      <c r="S37" s="16" t="s">
        <v>39</v>
      </c>
      <c r="T37" s="17"/>
      <c r="U37" s="15" t="str">
        <f t="shared" si="4"/>
        <v/>
      </c>
      <c r="V37" s="16" t="s">
        <v>39</v>
      </c>
      <c r="W37" s="17" t="str">
        <f t="shared" si="5"/>
        <v/>
      </c>
    </row>
    <row r="38" spans="1:23" ht="17.100000000000001" customHeight="1" x14ac:dyDescent="0.2">
      <c r="A38" s="8" t="s">
        <v>16</v>
      </c>
      <c r="B38" s="61" t="str">
        <f>IF($C$12&lt;&gt;"",$C$12,"")</f>
        <v/>
      </c>
      <c r="C38" s="62"/>
      <c r="D38" s="63"/>
      <c r="E38" s="9" t="s">
        <v>19</v>
      </c>
      <c r="F38" s="61" t="str">
        <f>IF($J$13&lt;&gt;"",$J$13,"")</f>
        <v/>
      </c>
      <c r="G38" s="63"/>
      <c r="H38" s="12"/>
      <c r="I38" s="13"/>
      <c r="J38" s="12"/>
      <c r="K38" s="13"/>
      <c r="L38" s="12"/>
      <c r="M38" s="13"/>
      <c r="N38" s="12"/>
      <c r="O38" s="13"/>
      <c r="P38" s="12"/>
      <c r="Q38" s="14"/>
      <c r="R38" s="15"/>
      <c r="S38" s="16" t="s">
        <v>39</v>
      </c>
      <c r="T38" s="17"/>
      <c r="U38" s="15" t="str">
        <f t="shared" si="4"/>
        <v/>
      </c>
      <c r="V38" s="16" t="s">
        <v>39</v>
      </c>
      <c r="W38" s="17" t="str">
        <f t="shared" si="5"/>
        <v/>
      </c>
    </row>
    <row r="39" spans="1:23" s="3" customFormat="1" ht="20.100000000000001" customHeight="1" x14ac:dyDescent="0.25">
      <c r="A39" s="84" t="s">
        <v>40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18" t="str">
        <f>IF(SUM(R24:R38)&gt;0,SUM(R24:R38),IF(SUM(T24:T38)&gt;0,SUM(R24:R38),""))</f>
        <v/>
      </c>
      <c r="S39" s="19" t="s">
        <v>39</v>
      </c>
      <c r="T39" s="20" t="str">
        <f>IF(SUM(R24:R38)&gt;0,SUM(T24:T38),IF(SUM(T24:T38)&gt;0,SUM(T24:T38),""))</f>
        <v/>
      </c>
      <c r="U39" s="18" t="str">
        <f>IF(SUM($U$24:$U$38)&gt;0,SUM($U$24:$U$38),IF(SUM($W$24:$W$38)&gt;0,SUM($U$24:$U$38),""))</f>
        <v/>
      </c>
      <c r="V39" s="19" t="s">
        <v>39</v>
      </c>
      <c r="W39" s="20" t="str">
        <f>IF(SUM($W$24:$W$38)&gt;0,SUM($W$24:$W$38),IF(SUM($U$24:$U$38)&gt;0,SUM($W$24:$W$38),""))</f>
        <v/>
      </c>
    </row>
    <row r="40" spans="1:23" s="3" customFormat="1" ht="9.9499999999999993" customHeight="1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</row>
    <row r="41" spans="1:23" s="3" customFormat="1" ht="15.95" customHeight="1" x14ac:dyDescent="0.25">
      <c r="A41" s="86" t="s">
        <v>41</v>
      </c>
      <c r="B41" s="86"/>
      <c r="C41" s="86"/>
      <c r="D41" s="21"/>
      <c r="E41" s="86" t="str">
        <f>IF(U39&gt;6,CONCATENATE(U39,"-",W39),IF(W39&gt;6,CONCATENATE(W39,"-",U39),IF(U39=6,CONCATENATE(U39,"-",W39),"")))</f>
        <v>-</v>
      </c>
      <c r="F41" s="86"/>
      <c r="G41" s="86" t="str">
        <f>IF(R39&gt;6,CONCATENATE(R39,"-",T39),IF(T39&gt;6,CONCATENATE(T39,"-",R39),IF(R39=6,CONCATENATE(R39,"-",T39),"")))</f>
        <v>-</v>
      </c>
      <c r="H41" s="86"/>
      <c r="I41" s="86" t="s">
        <v>42</v>
      </c>
      <c r="J41" s="86"/>
      <c r="K41" s="86"/>
      <c r="L41" s="86" t="str">
        <f>IF(U39&gt;W39,C8,IF(W39&gt;U39,J8,IF(U39=6,"unentschieden"," ")))</f>
        <v xml:space="preserve"> </v>
      </c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</row>
    <row r="42" spans="1:23" s="3" customFormat="1" ht="16.5" customHeight="1" x14ac:dyDescent="0.25">
      <c r="A42" s="31"/>
      <c r="B42" s="31"/>
      <c r="C42" s="31"/>
      <c r="D42" s="31"/>
      <c r="E42" s="31" t="s">
        <v>43</v>
      </c>
      <c r="F42" s="31"/>
      <c r="G42" s="82" t="s">
        <v>37</v>
      </c>
      <c r="H42" s="82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</row>
    <row r="43" spans="1:23" s="3" customFormat="1" ht="12" customHeight="1" x14ac:dyDescent="0.25">
      <c r="A43" s="83" t="s">
        <v>44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</row>
    <row r="44" spans="1:23" s="3" customFormat="1" ht="12" customHeight="1" x14ac:dyDescent="0.25">
      <c r="A44" s="83" t="s">
        <v>45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</row>
    <row r="45" spans="1:23" s="3" customFormat="1" ht="12" customHeight="1" x14ac:dyDescent="0.25">
      <c r="A45" s="88" t="s">
        <v>46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</row>
    <row r="46" spans="1:23" s="3" customFormat="1" ht="12" customHeight="1" x14ac:dyDescent="0.25">
      <c r="A46" s="83" t="s">
        <v>47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</row>
    <row r="47" spans="1:23" s="3" customFormat="1" ht="18" customHeight="1" x14ac:dyDescent="0.25">
      <c r="A47" s="89" t="s">
        <v>48</v>
      </c>
      <c r="B47" s="89"/>
      <c r="C47" s="89"/>
      <c r="D47" s="89"/>
      <c r="E47" s="89"/>
      <c r="F47" s="89"/>
      <c r="G47" s="89"/>
      <c r="H47" s="89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</row>
    <row r="48" spans="1:23" s="3" customFormat="1" ht="20.100000000000001" customHeight="1" x14ac:dyDescent="0.25">
      <c r="A48" s="90" t="s">
        <v>49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</row>
    <row r="49" spans="1:23" s="3" customFormat="1" ht="20.100000000000001" customHeight="1" x14ac:dyDescent="0.25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</row>
    <row r="50" spans="1:23" s="3" customFormat="1" ht="12.95" customHeight="1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</row>
    <row r="51" spans="1:23" s="3" customFormat="1" ht="14.1" customHeight="1" x14ac:dyDescent="0.2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</row>
    <row r="52" spans="1:23" x14ac:dyDescent="0.2">
      <c r="D52" s="67" t="s">
        <v>50</v>
      </c>
      <c r="E52" s="67"/>
      <c r="F52" s="67"/>
      <c r="G52" s="67"/>
      <c r="H52" s="87"/>
      <c r="I52" s="87"/>
      <c r="J52" s="67" t="s">
        <v>51</v>
      </c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22"/>
    </row>
  </sheetData>
  <mergeCells count="185">
    <mergeCell ref="A50:W50"/>
    <mergeCell ref="A51:W51"/>
    <mergeCell ref="D52:G52"/>
    <mergeCell ref="H52:I52"/>
    <mergeCell ref="J52:U52"/>
    <mergeCell ref="A45:W45"/>
    <mergeCell ref="A46:W46"/>
    <mergeCell ref="A47:H47"/>
    <mergeCell ref="I47:W47"/>
    <mergeCell ref="A48:W48"/>
    <mergeCell ref="A49:W49"/>
    <mergeCell ref="A42:D42"/>
    <mergeCell ref="E42:F42"/>
    <mergeCell ref="G42:H42"/>
    <mergeCell ref="I42:W42"/>
    <mergeCell ref="A43:W43"/>
    <mergeCell ref="A44:W44"/>
    <mergeCell ref="A39:Q39"/>
    <mergeCell ref="A40:W40"/>
    <mergeCell ref="A41:C41"/>
    <mergeCell ref="E41:F41"/>
    <mergeCell ref="G41:H41"/>
    <mergeCell ref="I41:K41"/>
    <mergeCell ref="L41:W41"/>
    <mergeCell ref="B36:D36"/>
    <mergeCell ref="F36:G36"/>
    <mergeCell ref="B37:D37"/>
    <mergeCell ref="F37:G37"/>
    <mergeCell ref="B38:D38"/>
    <mergeCell ref="F38:G38"/>
    <mergeCell ref="B33:D33"/>
    <mergeCell ref="F33:G33"/>
    <mergeCell ref="B34:D34"/>
    <mergeCell ref="F34:G34"/>
    <mergeCell ref="B35:D35"/>
    <mergeCell ref="F35:G35"/>
    <mergeCell ref="W31:W32"/>
    <mergeCell ref="B32:D32"/>
    <mergeCell ref="F32:G32"/>
    <mergeCell ref="N31:N32"/>
    <mergeCell ref="O31:O32"/>
    <mergeCell ref="P31:P32"/>
    <mergeCell ref="Q31:Q32"/>
    <mergeCell ref="R31:R32"/>
    <mergeCell ref="S31:S32"/>
    <mergeCell ref="H31:H32"/>
    <mergeCell ref="I31:I32"/>
    <mergeCell ref="J31:J32"/>
    <mergeCell ref="K31:K32"/>
    <mergeCell ref="L31:L32"/>
    <mergeCell ref="M31:M32"/>
    <mergeCell ref="B30:D30"/>
    <mergeCell ref="F30:G30"/>
    <mergeCell ref="A31:A32"/>
    <mergeCell ref="B31:D31"/>
    <mergeCell ref="E31:E32"/>
    <mergeCell ref="F31:G31"/>
    <mergeCell ref="T28:T29"/>
    <mergeCell ref="U28:U29"/>
    <mergeCell ref="V28:V29"/>
    <mergeCell ref="T31:T32"/>
    <mergeCell ref="U31:U32"/>
    <mergeCell ref="V31:V32"/>
    <mergeCell ref="A28:A29"/>
    <mergeCell ref="B28:D28"/>
    <mergeCell ref="E28:E29"/>
    <mergeCell ref="F28:G28"/>
    <mergeCell ref="T25:T26"/>
    <mergeCell ref="U25:U26"/>
    <mergeCell ref="V25:V26"/>
    <mergeCell ref="W28:W29"/>
    <mergeCell ref="B29:D29"/>
    <mergeCell ref="F29:G29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S25:S26"/>
    <mergeCell ref="H25:H26"/>
    <mergeCell ref="I25:I26"/>
    <mergeCell ref="J25:J26"/>
    <mergeCell ref="K25:K26"/>
    <mergeCell ref="L25:L26"/>
    <mergeCell ref="M25:M26"/>
    <mergeCell ref="B27:D27"/>
    <mergeCell ref="F27:G27"/>
    <mergeCell ref="B24:D24"/>
    <mergeCell ref="F24:G24"/>
    <mergeCell ref="A25:A26"/>
    <mergeCell ref="B25:D25"/>
    <mergeCell ref="E25:E26"/>
    <mergeCell ref="F25:G25"/>
    <mergeCell ref="A22:W22"/>
    <mergeCell ref="B23:D23"/>
    <mergeCell ref="F23:G23"/>
    <mergeCell ref="H23:I23"/>
    <mergeCell ref="J23:K23"/>
    <mergeCell ref="L23:M23"/>
    <mergeCell ref="N23:O23"/>
    <mergeCell ref="P23:Q23"/>
    <mergeCell ref="R23:T23"/>
    <mergeCell ref="U23:W23"/>
    <mergeCell ref="W25:W26"/>
    <mergeCell ref="B26:D26"/>
    <mergeCell ref="F26:G26"/>
    <mergeCell ref="N25:N26"/>
    <mergeCell ref="O25:O26"/>
    <mergeCell ref="P25:P26"/>
    <mergeCell ref="Q25:Q26"/>
    <mergeCell ref="R25:R26"/>
    <mergeCell ref="A20:A21"/>
    <mergeCell ref="B20:C20"/>
    <mergeCell ref="D20:H20"/>
    <mergeCell ref="I20:I21"/>
    <mergeCell ref="J20:L20"/>
    <mergeCell ref="M20:W20"/>
    <mergeCell ref="B21:C21"/>
    <mergeCell ref="D21:H21"/>
    <mergeCell ref="J21:L21"/>
    <mergeCell ref="M21:W21"/>
    <mergeCell ref="A18:A19"/>
    <mergeCell ref="B18:C18"/>
    <mergeCell ref="D18:H18"/>
    <mergeCell ref="I18:I19"/>
    <mergeCell ref="J18:L18"/>
    <mergeCell ref="M18:W18"/>
    <mergeCell ref="B19:C19"/>
    <mergeCell ref="D19:H19"/>
    <mergeCell ref="J19:L19"/>
    <mergeCell ref="M19:W19"/>
    <mergeCell ref="A16:A17"/>
    <mergeCell ref="B16:C16"/>
    <mergeCell ref="D16:H16"/>
    <mergeCell ref="I16:I17"/>
    <mergeCell ref="J16:L16"/>
    <mergeCell ref="M16:W16"/>
    <mergeCell ref="B17:C17"/>
    <mergeCell ref="D17:H17"/>
    <mergeCell ref="J17:L17"/>
    <mergeCell ref="M17:W17"/>
    <mergeCell ref="B14:F14"/>
    <mergeCell ref="G14:H14"/>
    <mergeCell ref="J14:S14"/>
    <mergeCell ref="T14:W14"/>
    <mergeCell ref="B15:H15"/>
    <mergeCell ref="J15:W15"/>
    <mergeCell ref="B12:F12"/>
    <mergeCell ref="G12:H12"/>
    <mergeCell ref="J12:S12"/>
    <mergeCell ref="T12:W12"/>
    <mergeCell ref="B13:F13"/>
    <mergeCell ref="G13:H13"/>
    <mergeCell ref="J13:S13"/>
    <mergeCell ref="T13:W13"/>
    <mergeCell ref="B11:F11"/>
    <mergeCell ref="G11:H11"/>
    <mergeCell ref="J11:S11"/>
    <mergeCell ref="T11:W11"/>
    <mergeCell ref="A7:D7"/>
    <mergeCell ref="E7:H7"/>
    <mergeCell ref="J7:S7"/>
    <mergeCell ref="T7:U7"/>
    <mergeCell ref="V7:W7"/>
    <mergeCell ref="A8:B8"/>
    <mergeCell ref="C8:F8"/>
    <mergeCell ref="G8:H8"/>
    <mergeCell ref="J8:S8"/>
    <mergeCell ref="T8:W8"/>
    <mergeCell ref="A1:W1"/>
    <mergeCell ref="A2:W2"/>
    <mergeCell ref="A3:W3"/>
    <mergeCell ref="A4:W4"/>
    <mergeCell ref="A5:W5"/>
    <mergeCell ref="A6:W6"/>
    <mergeCell ref="A9:W9"/>
    <mergeCell ref="A10:H10"/>
    <mergeCell ref="I10:W10"/>
  </mergeCells>
  <hyperlinks>
    <hyperlink ref="A47" r:id="rId1" xr:uid="{2C9B45FB-9443-47BF-AFBE-263172282F14}"/>
  </hyperlinks>
  <printOptions horizontalCentered="1"/>
  <pageMargins left="0.31496062992125984" right="0.31496062992125984" top="0.39370078740157483" bottom="0.39370078740157483" header="0" footer="0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Win-PC3</cp:lastModifiedBy>
  <cp:lastPrinted>2023-03-27T13:20:24Z</cp:lastPrinted>
  <dcterms:created xsi:type="dcterms:W3CDTF">2023-03-27T12:56:48Z</dcterms:created>
  <dcterms:modified xsi:type="dcterms:W3CDTF">2024-03-25T15:58:16Z</dcterms:modified>
</cp:coreProperties>
</file>